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15" windowHeight="12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<sst xmlns="http://schemas.openxmlformats.org/spreadsheetml/2006/main" count="16" uniqueCount="16">
  <si>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</si>
  <si>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</si>
  <si>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Salaire de base</t>
  </si>
  <si>
    <t>Absences</t>
  </si>
  <si>
    <t>Maintien de salaire 90%</t>
  </si>
  <si>
    <t>Total brut</t>
  </si>
  <si>
    <t>SMIC du mois 151H67x9,61</t>
  </si>
  <si>
    <t>Déduction IJSS</t>
  </si>
  <si>
    <t>Cumul SMIC</t>
  </si>
  <si>
    <t>Cumul Brut</t>
  </si>
  <si>
    <t>Mars
SMIC nul</t>
  </si>
  <si>
    <t>Mars
Smic négatif</t>
  </si>
  <si>
    <t>Réduction Fillon</t>
  </si>
  <si>
    <t>Cumul réduction Fillon</t>
  </si>
  <si>
    <t>Coefficient Fillon (base 0,2795)</t>
  </si>
  <si>
    <t>SMIC reconstitué : L8 * L6 / L2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</si>
</sst>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indent="2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4" fillId="13" borderId="0" xfId="0" applyFont="1" applyFill="1" applyAlignment="1">
      <alignment/>
    </xf>
    <xf numFmtId="0" fontId="0" fillId="13" borderId="0" xfId="0" applyFill="1" applyAlignment="1">
      <alignment/>
    </xf>
    <xf numFmtId="0" fontId="36" fillId="1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2" max="5" width="12.8515625" style="0" customWidth="1"/>
  </cols>
  <sheetData>
    <row r="1" spans="2:5" ht="27" customHeight="1">
      <c r="B1" s="5" t="s">
        <v>0</v>
      </c>
      <c r="C1" s="5" t="s">
        <v>1</v>
      </c>
      <c r="D1" s="6" t="s">
        <v>10</v>
      </c>
      <c r="E1" s="6" t="s">
        <v>11</v>
      </c>
    </row>
    <row r="2" spans="1:5" ht="15">
      <c r="A2" t="s">
        <v>2</v>
      </c>
      <c r="B2">
        <v>1500</v>
      </c>
      <c r="C2">
        <v>1500</v>
      </c>
      <c r="D2">
        <v>1500</v>
      </c>
      <c r="E2">
        <v>1500</v>
      </c>
    </row>
    <row r="3" spans="1:5" ht="15">
      <c r="A3" t="s">
        <v>3</v>
      </c>
      <c r="B3">
        <v>-1000</v>
      </c>
      <c r="C3">
        <v>-1500</v>
      </c>
      <c r="D3">
        <v>-1500</v>
      </c>
      <c r="E3">
        <v>-1500</v>
      </c>
    </row>
    <row r="4" spans="1:5" ht="15">
      <c r="A4" t="s">
        <v>4</v>
      </c>
      <c r="B4">
        <v>900</v>
      </c>
      <c r="C4">
        <v>1350</v>
      </c>
      <c r="D4">
        <v>1350</v>
      </c>
      <c r="E4">
        <v>1350</v>
      </c>
    </row>
    <row r="5" spans="1:5" ht="15">
      <c r="A5" t="s">
        <v>7</v>
      </c>
      <c r="D5">
        <v>-2000</v>
      </c>
      <c r="E5">
        <v>-2000</v>
      </c>
    </row>
    <row r="6" spans="1:5" ht="15">
      <c r="A6" s="2" t="s">
        <v>5</v>
      </c>
      <c r="B6" s="2">
        <f>SUM(B2:B4)</f>
        <v>1400</v>
      </c>
      <c r="C6" s="2">
        <f>SUM(C2:C4)</f>
        <v>1350</v>
      </c>
      <c r="D6" s="2">
        <f>SUM(D2:D5)</f>
        <v>-650</v>
      </c>
      <c r="E6" s="2">
        <f>SUM(E2:E5)</f>
        <v>-650</v>
      </c>
    </row>
    <row r="7" spans="1:5" ht="15">
      <c r="A7" s="4" t="s">
        <v>9</v>
      </c>
      <c r="B7" s="3">
        <f>B6</f>
        <v>1400</v>
      </c>
      <c r="C7" s="3">
        <f>B7+C6</f>
        <v>2750</v>
      </c>
      <c r="D7" s="3">
        <f>C7+D6</f>
        <v>2100</v>
      </c>
      <c r="E7" s="3">
        <f>C7+E6</f>
        <v>2100</v>
      </c>
    </row>
    <row r="8" spans="1:5" ht="15">
      <c r="A8" s="1" t="s">
        <v>6</v>
      </c>
      <c r="B8">
        <v>1457.55</v>
      </c>
      <c r="C8">
        <v>1457.55</v>
      </c>
      <c r="D8">
        <v>1457.55</v>
      </c>
      <c r="E8">
        <v>1457.55</v>
      </c>
    </row>
    <row r="9" spans="1:5" ht="15">
      <c r="A9" s="1" t="s">
        <v>15</v>
      </c>
      <c r="B9" s="2">
        <f>ROUND(B8*B6/B2,2)</f>
        <v>1360.38</v>
      </c>
      <c r="C9" s="2">
        <f>ROUND(C8*C6/C2,2)</f>
        <v>1311.8</v>
      </c>
      <c r="D9" s="10">
        <v>0</v>
      </c>
      <c r="E9" s="7">
        <f>ROUND(E8*E6/E2,2)</f>
        <v>-631.61</v>
      </c>
    </row>
    <row r="10" spans="1:5" ht="15">
      <c r="A10" s="4" t="s">
        <v>8</v>
      </c>
      <c r="B10" s="3">
        <f>B9</f>
        <v>1360.38</v>
      </c>
      <c r="C10" s="3">
        <f>B10+C9</f>
        <v>2672.1800000000003</v>
      </c>
      <c r="D10" s="3">
        <f>C10+D9</f>
        <v>2672.1800000000003</v>
      </c>
      <c r="E10" s="3">
        <f>C10+E9</f>
        <v>2040.5700000000002</v>
      </c>
    </row>
    <row r="11" spans="1:5" ht="15">
      <c r="A11" t="s">
        <v>14</v>
      </c>
      <c r="B11">
        <f>ROUND(0.2795/0.6*((1.6*B10/B7)-1),4)</f>
        <v>0.2584</v>
      </c>
      <c r="C11">
        <f>ROUND(0.2795/0.6*((1.6*C10/C7)-1),4)</f>
        <v>0.2584</v>
      </c>
      <c r="D11" s="11">
        <f>MIN(0.2795,ROUND(0.2795/0.6*((1.6*D10/D7)-1),4))</f>
        <v>0.2795</v>
      </c>
      <c r="E11" s="8">
        <f>ROUND(0.2795/0.6*((1.6*E10/E7)-1),4)</f>
        <v>0.2584</v>
      </c>
    </row>
    <row r="12" spans="1:5" ht="15">
      <c r="A12" t="s">
        <v>12</v>
      </c>
      <c r="B12">
        <f>ROUND(B7*B11,2)</f>
        <v>361.76</v>
      </c>
      <c r="C12">
        <f>ROUND(C7*C11,2)-B13</f>
        <v>348.84000000000003</v>
      </c>
      <c r="D12">
        <f>ROUND(D7*D11,2)-C13</f>
        <v>-123.64999999999998</v>
      </c>
      <c r="E12">
        <f>ROUND(E7*E11,2)-C13</f>
        <v>-167.96000000000004</v>
      </c>
    </row>
    <row r="13" spans="1:5" ht="15">
      <c r="A13" s="4" t="s">
        <v>13</v>
      </c>
      <c r="B13" s="3">
        <f>B12</f>
        <v>361.76</v>
      </c>
      <c r="C13" s="3">
        <f>B13+C12</f>
        <v>710.6</v>
      </c>
      <c r="D13" s="12">
        <f>C13+D12</f>
        <v>586.95</v>
      </c>
      <c r="E13" s="9">
        <f>C13+E12</f>
        <v>542.64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</dc:creator>
  <cp:keywords/>
  <dc:description/>
  <cp:lastModifiedBy>JOCELYN</cp:lastModifiedBy>
  <dcterms:created xsi:type="dcterms:W3CDTF">2015-12-16T15:32:23Z</dcterms:created>
  <dcterms:modified xsi:type="dcterms:W3CDTF">2015-12-16T16:12:42Z</dcterms:modified>
  <cp:category/>
  <cp:version/>
  <cp:contentType/>
  <cp:contentStatus/>
</cp:coreProperties>
</file>